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<sst xmlns="http://schemas.openxmlformats.org/spreadsheetml/2006/main" count="24" uniqueCount="24">
  <si>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Speaker Distance</t>
  </si>
  <si>
    <t>Angle</t>
  </si>
  <si>
    <t>Radius</t>
  </si>
  <si>
    <t>Diameter</t>
  </si>
  <si>
    <t>Circumference</t>
  </si>
  <si>
    <t>Chord</t>
  </si>
  <si>
    <t>Audio Data Rate</t>
  </si>
  <si>
    <t>Channels</t>
  </si>
  <si>
    <t>Sample Rate (Hz)</t>
  </si>
  <si>
    <t>Bit Depth</t>
  </si>
  <si>
    <t>Data Rate (Kb/s)</t>
  </si>
  <si>
    <t>Data Rate (KB/s)</t>
  </si>
  <si>
    <t>Data Rate (Mb/s)</t>
  </si>
  <si>
    <t>Data Rate (MB/s)</t>
  </si>
  <si>
    <t>Data Rate (MB/min)</t>
  </si>
  <si>
    <t>Data Rate (MB/hour)</t>
  </si>
  <si>
    <t>Data Rate (GB/hour)</t>
  </si>
  <si>
    <t>Data Rate (Hours/GB)</t>
  </si>
  <si>
    <t>File Length (Min/Sec)</t>
  </si>
  <si>
    <t>File Size (MB)</t>
  </si>
  <si>
    <t>File Size (GB)</t>
  </si>
  <si>
    <t>Media Size (GB)</t>
  </si>
  <si>
    <t>Hours Available</t>
  </si>
  <si>
    <t>Minutes Available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</si>
</sst>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000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 vertical="center"/>
    </xf>
    <xf numFmtId="164" fontId="0" fillId="2" borderId="1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2" borderId="1" xfId="0" applyFill="1" applyBorder="1" applyAlignment="1">
      <alignment horizontal="center" vertical="center"/>
    </xf>
    <xf numFmtId="164" fontId="0" fillId="2" borderId="1" xfId="0" applyFont="1" applyFill="1" applyBorder="1" applyAlignment="1">
      <alignment/>
    </xf>
    <xf numFmtId="164" fontId="0" fillId="2" borderId="1" xfId="0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0" fillId="3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2" sqref="B2"/>
    </sheetView>
  </sheetViews>
  <sheetFormatPr defaultColWidth="19.421875" defaultRowHeight="17.25" customHeight="1"/>
  <cols>
    <col min="1" max="1" width="19.421875" style="1" customWidth="1"/>
    <col min="2" max="3" width="9.7109375" style="1" customWidth="1"/>
    <col min="4" max="16384" width="19.421875" style="1" customWidth="1"/>
  </cols>
  <sheetData>
    <row r="1" spans="1:3" ht="17.25" customHeight="1">
      <c r="A1" s="2" t="s">
        <v>0</v>
      </c>
      <c r="B1" s="2"/>
      <c r="C1" s="2"/>
    </row>
    <row r="2" spans="1:6" ht="17.25" customHeight="1">
      <c r="A2" s="3" t="s">
        <v>1</v>
      </c>
      <c r="B2" s="4">
        <v>30</v>
      </c>
      <c r="C2" s="4"/>
      <c r="D2" s="5"/>
      <c r="E2" s="6"/>
      <c r="F2" s="6"/>
    </row>
    <row r="3" spans="1:6" ht="17.25" customHeight="1">
      <c r="A3" s="3" t="s">
        <v>2</v>
      </c>
      <c r="B3" s="7">
        <v>3</v>
      </c>
      <c r="C3" s="7"/>
      <c r="D3" s="5"/>
      <c r="E3" s="6"/>
      <c r="F3" s="6"/>
    </row>
    <row r="4" spans="1:4" ht="17.25" customHeight="1">
      <c r="A4" s="8" t="s">
        <v>3</v>
      </c>
      <c r="B4" s="9">
        <f>PRODUCT(B3,(2))</f>
        <v>6</v>
      </c>
      <c r="C4" s="9"/>
      <c r="D4" s="6"/>
    </row>
    <row r="5" spans="1:6" ht="17.25" customHeight="1">
      <c r="A5" s="8" t="s">
        <v>4</v>
      </c>
      <c r="B5" s="10">
        <f>PRODUCT(2,B3,PI())</f>
        <v>18.84955592153876</v>
      </c>
      <c r="C5" s="10"/>
      <c r="D5" s="6"/>
      <c r="E5" s="6"/>
      <c r="F5" s="6"/>
    </row>
    <row r="6" spans="1:6" ht="17.25" customHeight="1">
      <c r="A6" s="8" t="s">
        <v>5</v>
      </c>
      <c r="B6" s="9">
        <f>(2*(B3*(SIN(RADIANS(B2)/2))))</f>
        <v>1.5529142706151244</v>
      </c>
      <c r="C6" s="9"/>
      <c r="D6" s="6"/>
      <c r="E6" s="6"/>
      <c r="F6" s="6"/>
    </row>
    <row r="7" spans="1:6" ht="17.25" customHeight="1">
      <c r="A7" s="6"/>
      <c r="B7" s="6"/>
      <c r="C7" s="6"/>
      <c r="D7" s="6"/>
      <c r="E7" s="11"/>
      <c r="F7" s="11"/>
    </row>
    <row r="8" spans="1:6" ht="17.25" customHeight="1">
      <c r="A8" s="2" t="s">
        <v>6</v>
      </c>
      <c r="B8" s="2"/>
      <c r="C8" s="2"/>
      <c r="D8" s="6"/>
      <c r="E8" s="12"/>
      <c r="F8" s="11"/>
    </row>
    <row r="9" spans="1:6" ht="17.25" customHeight="1">
      <c r="A9" s="3" t="s">
        <v>7</v>
      </c>
      <c r="B9" s="13">
        <v>6</v>
      </c>
      <c r="C9" s="13"/>
      <c r="D9" s="6"/>
      <c r="E9" s="6"/>
      <c r="F9" s="6"/>
    </row>
    <row r="10" spans="1:6" ht="17.25" customHeight="1">
      <c r="A10" s="3" t="s">
        <v>8</v>
      </c>
      <c r="B10" s="13">
        <v>96000</v>
      </c>
      <c r="C10" s="13"/>
      <c r="D10" s="6"/>
      <c r="E10" s="6"/>
      <c r="F10" s="6"/>
    </row>
    <row r="11" spans="1:6" ht="17.25" customHeight="1">
      <c r="A11" s="3" t="s">
        <v>9</v>
      </c>
      <c r="B11" s="13">
        <v>24</v>
      </c>
      <c r="C11" s="13"/>
      <c r="D11" s="6"/>
      <c r="E11" s="5"/>
      <c r="F11" s="6"/>
    </row>
    <row r="12" spans="1:6" ht="17.25" customHeight="1">
      <c r="A12" s="8" t="s">
        <v>10</v>
      </c>
      <c r="B12" s="9">
        <f>(B9*B10*B11)/1000</f>
        <v>13824</v>
      </c>
      <c r="C12" s="9"/>
      <c r="D12" s="6"/>
      <c r="E12" s="5"/>
      <c r="F12" s="6"/>
    </row>
    <row r="13" spans="1:6" ht="17.25" customHeight="1">
      <c r="A13" s="8" t="s">
        <v>11</v>
      </c>
      <c r="B13" s="9">
        <f>B12/8</f>
        <v>1728</v>
      </c>
      <c r="C13" s="9"/>
      <c r="D13" s="6"/>
      <c r="E13" s="6"/>
      <c r="F13" s="6"/>
    </row>
    <row r="14" spans="1:6" ht="17.25" customHeight="1">
      <c r="A14" s="8" t="s">
        <v>12</v>
      </c>
      <c r="B14" s="9">
        <f>B12/1024</f>
        <v>13.5</v>
      </c>
      <c r="C14" s="9"/>
      <c r="D14" s="6"/>
      <c r="E14" s="6"/>
      <c r="F14" s="6"/>
    </row>
    <row r="15" spans="1:4" ht="17.25" customHeight="1">
      <c r="A15" s="8" t="s">
        <v>13</v>
      </c>
      <c r="B15" s="9">
        <f>B13/1024</f>
        <v>1.6875</v>
      </c>
      <c r="C15" s="9"/>
      <c r="D15" s="6"/>
    </row>
    <row r="16" spans="1:9" ht="17.25" customHeight="1">
      <c r="A16" s="8" t="s">
        <v>14</v>
      </c>
      <c r="B16" s="9">
        <f>B15*60</f>
        <v>101.25</v>
      </c>
      <c r="C16" s="9"/>
      <c r="D16"/>
      <c r="E16" s="6"/>
      <c r="F16" s="6"/>
      <c r="G16" s="6"/>
      <c r="H16" s="6"/>
      <c r="I16" s="6"/>
    </row>
    <row r="17" spans="1:7" ht="17.25" customHeight="1">
      <c r="A17" s="8" t="s">
        <v>15</v>
      </c>
      <c r="B17" s="9">
        <f>B16*60</f>
        <v>6075</v>
      </c>
      <c r="C17" s="9"/>
      <c r="D17" s="6"/>
      <c r="E17" s="6"/>
      <c r="F17" s="6"/>
      <c r="G17" s="6"/>
    </row>
    <row r="18" spans="1:5" ht="17.25" customHeight="1">
      <c r="A18" s="8" t="s">
        <v>16</v>
      </c>
      <c r="B18" s="9">
        <f>B17/1024</f>
        <v>5.9326171875</v>
      </c>
      <c r="C18" s="9"/>
      <c r="D18" s="6"/>
      <c r="E18" s="6"/>
    </row>
    <row r="19" spans="1:5" ht="17.25" customHeight="1">
      <c r="A19" s="8" t="s">
        <v>17</v>
      </c>
      <c r="B19" s="9">
        <f>1/((B13/1073741824)*3600000)</f>
        <v>0.17260510288065845</v>
      </c>
      <c r="C19" s="9"/>
      <c r="D19" s="6"/>
      <c r="E19" s="6"/>
    </row>
    <row r="20" spans="1:4" ht="17.25" customHeight="1">
      <c r="A20" s="14" t="s">
        <v>18</v>
      </c>
      <c r="B20" s="15">
        <v>1</v>
      </c>
      <c r="C20" s="16">
        <v>0</v>
      </c>
      <c r="D20"/>
    </row>
    <row r="21" spans="1:4" ht="17.25" customHeight="1">
      <c r="A21" s="8" t="s">
        <v>19</v>
      </c>
      <c r="B21" s="9">
        <f>B16*(B20+(C20*(1/60)))</f>
        <v>101.25</v>
      </c>
      <c r="C21" s="9"/>
      <c r="D21" s="6"/>
    </row>
    <row r="22" spans="1:3" ht="17.25" customHeight="1">
      <c r="A22" s="17" t="s">
        <v>20</v>
      </c>
      <c r="B22" s="9">
        <f>B21/1024</f>
        <v>0.098876953125</v>
      </c>
      <c r="C22" s="9"/>
    </row>
    <row r="23" spans="1:3" ht="17.25" customHeight="1">
      <c r="A23" s="14" t="s">
        <v>21</v>
      </c>
      <c r="B23" s="13">
        <v>16</v>
      </c>
      <c r="C23" s="13"/>
    </row>
    <row r="24" spans="1:3" ht="17.25" customHeight="1">
      <c r="A24" s="17" t="s">
        <v>22</v>
      </c>
      <c r="B24" s="18">
        <f>B23/B18</f>
        <v>2.6969547325102883</v>
      </c>
      <c r="C24" s="18"/>
    </row>
    <row r="25" spans="1:3" ht="17.25" customHeight="1">
      <c r="A25" s="17" t="s">
        <v>23</v>
      </c>
      <c r="B25" s="18">
        <f>B24*60</f>
        <v>161.8172839506173</v>
      </c>
      <c r="C25" s="18"/>
    </row>
  </sheetData>
  <sheetProtection selectLockedCells="1" selectUnlockedCells="1"/>
  <mergeCells count="23">
    <mergeCell ref="A1:C1"/>
    <mergeCell ref="B2:C2"/>
    <mergeCell ref="B3:C3"/>
    <mergeCell ref="B4:C4"/>
    <mergeCell ref="B5:C5"/>
    <mergeCell ref="B6:C6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2012-07-24T18:42:31Z</dcterms:created>
  <dcterms:modified xsi:type="dcterms:W3CDTF">2012-08-03T14:14:40Z</dcterms:modified>
  <cp:category/>
  <cp:version/>
  <cp:contentType/>
  <cp:contentStatus/>
  <cp:revision>45</cp:revision>
</cp:coreProperties>
</file>